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1"/>
  <c r="F21"/>
  <c r="F23"/>
  <c r="F22"/>
  <c r="J26" l="1"/>
  <c r="I26"/>
  <c r="H26"/>
  <c r="G26"/>
  <c r="E26"/>
  <c r="E27" s="1"/>
  <c r="E28" s="1"/>
  <c r="F20"/>
  <c r="J19"/>
  <c r="I19"/>
  <c r="I27" s="1"/>
  <c r="I28" s="1"/>
  <c r="H19"/>
  <c r="H27" s="1"/>
  <c r="H28" s="1"/>
  <c r="G19"/>
  <c r="G27" s="1"/>
  <c r="G28" s="1"/>
  <c r="F19"/>
  <c r="J27" l="1"/>
  <c r="J28" s="1"/>
  <c r="F26"/>
  <c r="F27" s="1"/>
  <c r="F28" s="1"/>
</calcChain>
</file>

<file path=xl/sharedStrings.xml><?xml version="1.0" encoding="utf-8"?>
<sst xmlns="http://schemas.openxmlformats.org/spreadsheetml/2006/main" count="66" uniqueCount="47">
  <si>
    <t>День  - десятый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</si>
  <si>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</si>
  <si>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</si>
  <si>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</si>
  <si>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</si>
  <si>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</si>
  <si>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</si>
  <si>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</si>
  <si>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</si>
  <si>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</si>
  <si>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</si>
  <si>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</si>
  <si>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</si>
  <si>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</si>
  <si>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Каша жидкая молочная из манной крупы</t>
  </si>
  <si>
    <t>200/10</t>
  </si>
  <si>
    <t>Сыр (порциями)</t>
  </si>
  <si>
    <t>Кондитерские изделия</t>
  </si>
  <si>
    <t>СРБ</t>
  </si>
  <si>
    <t>Соки овощные, фруктовые, ягодные</t>
  </si>
  <si>
    <t>Хлеб пшеничный</t>
  </si>
  <si>
    <t>Хлеб ржаной</t>
  </si>
  <si>
    <t>Итого за завтрак</t>
  </si>
  <si>
    <t>х</t>
  </si>
  <si>
    <t>ОБЕД</t>
  </si>
  <si>
    <t>Овощи натуральные по сезону</t>
  </si>
  <si>
    <t>70/71</t>
  </si>
  <si>
    <t>Борщ с капустой и картофелем</t>
  </si>
  <si>
    <t>Плов из птицы</t>
  </si>
  <si>
    <t>Компот из свежих плодов</t>
  </si>
  <si>
    <t>Итого за обед</t>
  </si>
  <si>
    <t>Итого за день</t>
  </si>
  <si>
    <t xml:space="preserve"> х</t>
  </si>
  <si>
    <t>Среднее значение за период</t>
  </si>
  <si>
    <t>Раздел</t>
  </si>
  <si>
    <t>Выход, грамм</t>
  </si>
  <si>
    <t>Горячее блюдо</t>
  </si>
  <si>
    <t>Закуска</t>
  </si>
  <si>
    <t>Сладкое</t>
  </si>
  <si>
    <t>Напиток</t>
  </si>
  <si>
    <t>Хлеб белый</t>
  </si>
  <si>
    <t>Овощи</t>
  </si>
  <si>
    <t>Первое блюдо</t>
  </si>
  <si>
    <t>Второе блюдо</t>
  </si>
  <si>
    <t>МБОУ "Зерновская школа"</t>
  </si>
  <si>
    <t>Неделя- вторая</t>
  </si>
  <si>
    <t xml:space="preserve"> 19 ноября 2021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</si>
</sst>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28"/>
  <sheetViews>
    <sheetView tabSelected="1" workbookViewId="0">
      <selection activeCell="C7" sqref="C7"/>
    </sheetView>
  </sheetViews>
  <sheetFormatPr defaultRowHeight="15"/>
  <cols>
    <col min="1" max="1" width="13.42578125" customWidth="1"/>
    <col min="2" max="2" width="16.85546875" customWidth="1"/>
    <col min="3" max="3" width="21.42578125" customWidth="1"/>
  </cols>
  <sheetData>
    <row r="5" spans="1:16" ht="18.75">
      <c r="C5" s="25" t="s">
        <v>44</v>
      </c>
      <c r="D5" s="26"/>
      <c r="E5" s="26"/>
      <c r="F5" s="26"/>
      <c r="G5" s="26"/>
      <c r="H5" s="26"/>
    </row>
    <row r="7" spans="1:16">
      <c r="A7" t="s">
        <v>0</v>
      </c>
      <c r="C7" t="s">
        <v>1</v>
      </c>
    </row>
    <row r="8" spans="1:16" ht="18.75">
      <c r="A8" t="s">
        <v>45</v>
      </c>
      <c r="E8" s="14" t="s">
        <v>2</v>
      </c>
      <c r="F8" s="14"/>
      <c r="G8" s="15"/>
    </row>
    <row r="9" spans="1:16" ht="15.75">
      <c r="D9" s="26" t="s">
        <v>46</v>
      </c>
      <c r="E9" s="26"/>
      <c r="F9" s="26"/>
      <c r="H9" s="1"/>
    </row>
    <row r="10" spans="1:16" ht="15.75">
      <c r="A10" s="28" t="s">
        <v>3</v>
      </c>
      <c r="B10" s="28"/>
      <c r="C10" s="28"/>
      <c r="D10" s="2"/>
    </row>
    <row r="11" spans="1:16">
      <c r="A11" s="22" t="s">
        <v>4</v>
      </c>
      <c r="B11" s="29" t="s">
        <v>34</v>
      </c>
      <c r="C11" s="22" t="s">
        <v>5</v>
      </c>
      <c r="D11" s="22" t="s">
        <v>8</v>
      </c>
      <c r="E11" s="22" t="s">
        <v>35</v>
      </c>
      <c r="F11" s="22" t="s">
        <v>9</v>
      </c>
      <c r="G11" s="27" t="s">
        <v>6</v>
      </c>
      <c r="H11" s="27"/>
      <c r="I11" s="27"/>
      <c r="J11" s="22" t="s">
        <v>7</v>
      </c>
    </row>
    <row r="12" spans="1:16" ht="48" customHeight="1">
      <c r="A12" s="22"/>
      <c r="B12" s="30"/>
      <c r="C12" s="22"/>
      <c r="D12" s="22"/>
      <c r="E12" s="22"/>
      <c r="F12" s="22"/>
      <c r="G12" s="3" t="s">
        <v>10</v>
      </c>
      <c r="H12" s="3" t="s">
        <v>11</v>
      </c>
      <c r="I12" s="3" t="s">
        <v>12</v>
      </c>
      <c r="J12" s="22"/>
    </row>
    <row r="13" spans="1:16" ht="48" customHeight="1">
      <c r="A13" s="23" t="s">
        <v>13</v>
      </c>
      <c r="B13" s="7" t="s">
        <v>36</v>
      </c>
      <c r="C13" s="5" t="s">
        <v>14</v>
      </c>
      <c r="D13" s="6">
        <v>181</v>
      </c>
      <c r="E13" s="6" t="s">
        <v>15</v>
      </c>
      <c r="F13" s="7">
        <v>16.23</v>
      </c>
      <c r="G13" s="6">
        <v>6</v>
      </c>
      <c r="H13" s="6">
        <v>9.8000000000000007</v>
      </c>
      <c r="I13" s="6">
        <v>31.8</v>
      </c>
      <c r="J13" s="16">
        <v>19.46</v>
      </c>
    </row>
    <row r="14" spans="1:16" ht="18.75" customHeight="1">
      <c r="A14" s="24"/>
      <c r="B14" s="13" t="s">
        <v>37</v>
      </c>
      <c r="C14" s="5" t="s">
        <v>16</v>
      </c>
      <c r="D14" s="6">
        <v>15</v>
      </c>
      <c r="E14" s="11">
        <v>15</v>
      </c>
      <c r="F14" s="9">
        <f>6.78+(6.78*35)/100</f>
        <v>9.1530000000000005</v>
      </c>
      <c r="G14" s="6">
        <v>3.5</v>
      </c>
      <c r="H14" s="6">
        <v>4.4000000000000004</v>
      </c>
      <c r="I14" s="6">
        <v>0</v>
      </c>
      <c r="J14" s="17">
        <v>7.2</v>
      </c>
    </row>
    <row r="15" spans="1:16" ht="30.75" customHeight="1">
      <c r="A15" s="24"/>
      <c r="B15" s="13" t="s">
        <v>38</v>
      </c>
      <c r="C15" s="5" t="s">
        <v>17</v>
      </c>
      <c r="D15" s="6" t="s">
        <v>18</v>
      </c>
      <c r="E15" s="6">
        <v>20</v>
      </c>
      <c r="F15" s="12">
        <v>5</v>
      </c>
      <c r="G15" s="6">
        <v>1.5</v>
      </c>
      <c r="H15" s="6">
        <v>2</v>
      </c>
      <c r="I15" s="6">
        <v>14.9</v>
      </c>
      <c r="J15" s="18">
        <v>2.16</v>
      </c>
      <c r="N15" t="s">
        <v>1</v>
      </c>
      <c r="O15" t="s">
        <v>1</v>
      </c>
      <c r="P15" t="s">
        <v>1</v>
      </c>
    </row>
    <row r="16" spans="1:16" ht="38.25" customHeight="1">
      <c r="A16" s="24"/>
      <c r="B16" s="13" t="s">
        <v>39</v>
      </c>
      <c r="C16" s="5" t="s">
        <v>19</v>
      </c>
      <c r="D16" s="6">
        <v>389</v>
      </c>
      <c r="E16" s="6">
        <v>180</v>
      </c>
      <c r="F16" s="7">
        <v>11.66</v>
      </c>
      <c r="G16" s="6">
        <v>0.9</v>
      </c>
      <c r="H16" s="6">
        <v>0.2</v>
      </c>
      <c r="I16" s="6">
        <v>18.2</v>
      </c>
      <c r="J16" s="16">
        <v>6.48</v>
      </c>
      <c r="M16" t="s">
        <v>1</v>
      </c>
      <c r="N16" t="s">
        <v>1</v>
      </c>
    </row>
    <row r="17" spans="1:15" ht="18.75" customHeight="1">
      <c r="A17" s="24"/>
      <c r="B17" s="13" t="s">
        <v>40</v>
      </c>
      <c r="C17" s="5" t="s">
        <v>20</v>
      </c>
      <c r="D17" s="6" t="s">
        <v>18</v>
      </c>
      <c r="E17" s="6">
        <v>40</v>
      </c>
      <c r="F17" s="7">
        <v>1.52</v>
      </c>
      <c r="G17" s="6">
        <v>3.1</v>
      </c>
      <c r="H17" s="6">
        <v>0.2</v>
      </c>
      <c r="I17" s="6">
        <v>20.100000000000001</v>
      </c>
      <c r="J17" s="16">
        <v>1.58</v>
      </c>
    </row>
    <row r="18" spans="1:15" ht="18" customHeight="1">
      <c r="A18" s="24"/>
      <c r="B18" s="13" t="s">
        <v>21</v>
      </c>
      <c r="C18" s="5" t="s">
        <v>21</v>
      </c>
      <c r="D18" s="6" t="s">
        <v>18</v>
      </c>
      <c r="E18" s="6">
        <v>25</v>
      </c>
      <c r="F18" s="7">
        <v>1.1499999999999999</v>
      </c>
      <c r="G18" s="6">
        <v>1.7</v>
      </c>
      <c r="H18" s="6">
        <v>0.3</v>
      </c>
      <c r="I18" s="6">
        <v>10</v>
      </c>
      <c r="J18" s="16">
        <v>1.1499999999999999</v>
      </c>
      <c r="O18" t="s">
        <v>1</v>
      </c>
    </row>
    <row r="19" spans="1:15" ht="15.75">
      <c r="A19" s="21" t="s">
        <v>22</v>
      </c>
      <c r="B19" s="21"/>
      <c r="C19" s="21"/>
      <c r="D19" s="4" t="s">
        <v>23</v>
      </c>
      <c r="E19" s="8">
        <v>595</v>
      </c>
      <c r="F19" s="10">
        <f>SUM(F13:F18)</f>
        <v>44.713000000000008</v>
      </c>
      <c r="G19" s="4">
        <f>SUM(G13:G18)</f>
        <v>16.7</v>
      </c>
      <c r="H19" s="4">
        <f t="shared" ref="H19:J19" si="0">SUM(H13:H18)</f>
        <v>16.900000000000002</v>
      </c>
      <c r="I19" s="4">
        <f t="shared" si="0"/>
        <v>95</v>
      </c>
      <c r="J19" s="4">
        <f t="shared" si="0"/>
        <v>38.029999999999994</v>
      </c>
    </row>
    <row r="20" spans="1:15" ht="29.25" customHeight="1">
      <c r="A20" s="23" t="s">
        <v>24</v>
      </c>
      <c r="B20" s="13" t="s">
        <v>41</v>
      </c>
      <c r="C20" s="5" t="s">
        <v>25</v>
      </c>
      <c r="D20" s="6" t="s">
        <v>26</v>
      </c>
      <c r="E20" s="6">
        <v>60</v>
      </c>
      <c r="F20" s="9">
        <f>5.4+(5.4*25)/100</f>
        <v>6.75</v>
      </c>
      <c r="G20" s="6">
        <v>0.5</v>
      </c>
      <c r="H20" s="6">
        <v>0.1</v>
      </c>
      <c r="I20" s="6">
        <v>1</v>
      </c>
      <c r="J20" s="19">
        <v>2.88</v>
      </c>
      <c r="M20" t="s">
        <v>1</v>
      </c>
    </row>
    <row r="21" spans="1:15" ht="30.75" customHeight="1">
      <c r="A21" s="24"/>
      <c r="B21" s="13" t="s">
        <v>42</v>
      </c>
      <c r="C21" s="5" t="s">
        <v>27</v>
      </c>
      <c r="D21" s="6">
        <v>82</v>
      </c>
      <c r="E21" s="6">
        <v>200</v>
      </c>
      <c r="F21" s="9">
        <f>7.65+(7.65*45)/100</f>
        <v>11.092500000000001</v>
      </c>
      <c r="G21" s="6">
        <v>1.6</v>
      </c>
      <c r="H21" s="6">
        <v>4</v>
      </c>
      <c r="I21" s="6">
        <v>10.4</v>
      </c>
      <c r="J21" s="19">
        <v>6.11</v>
      </c>
    </row>
    <row r="22" spans="1:15" ht="20.25" customHeight="1">
      <c r="A22" s="24"/>
      <c r="B22" s="13" t="s">
        <v>43</v>
      </c>
      <c r="C22" s="5" t="s">
        <v>28</v>
      </c>
      <c r="D22" s="6">
        <v>291</v>
      </c>
      <c r="E22" s="6">
        <v>200</v>
      </c>
      <c r="F22" s="9">
        <f>21.4+(21.4*45)/100</f>
        <v>31.029999999999998</v>
      </c>
      <c r="G22" s="6">
        <v>16.600000000000001</v>
      </c>
      <c r="H22" s="6">
        <v>21.3</v>
      </c>
      <c r="I22" s="6">
        <v>40.799999999999997</v>
      </c>
      <c r="J22" s="20">
        <v>32.1</v>
      </c>
    </row>
    <row r="23" spans="1:15" ht="30.75" customHeight="1">
      <c r="A23" s="24"/>
      <c r="B23" s="13" t="s">
        <v>39</v>
      </c>
      <c r="C23" s="5" t="s">
        <v>29</v>
      </c>
      <c r="D23" s="6">
        <v>342</v>
      </c>
      <c r="E23" s="6">
        <v>180</v>
      </c>
      <c r="F23" s="9">
        <f>7.65+M23</f>
        <v>7.65</v>
      </c>
      <c r="G23" s="6">
        <v>0.1</v>
      </c>
      <c r="H23" s="6">
        <v>0.1</v>
      </c>
      <c r="I23" s="6">
        <v>9.5</v>
      </c>
      <c r="J23" s="19">
        <v>5.89</v>
      </c>
    </row>
    <row r="24" spans="1:15" ht="15" customHeight="1">
      <c r="A24" s="24"/>
      <c r="B24" s="13" t="s">
        <v>40</v>
      </c>
      <c r="C24" s="5" t="s">
        <v>20</v>
      </c>
      <c r="D24" s="6" t="s">
        <v>18</v>
      </c>
      <c r="E24" s="6">
        <v>45</v>
      </c>
      <c r="F24" s="7">
        <v>1.71</v>
      </c>
      <c r="G24" s="6">
        <v>3.4</v>
      </c>
      <c r="H24" s="6">
        <v>0.3</v>
      </c>
      <c r="I24" s="6">
        <v>22.6</v>
      </c>
      <c r="J24" s="16">
        <v>1.77</v>
      </c>
    </row>
    <row r="25" spans="1:15" ht="15" customHeight="1">
      <c r="A25" s="24"/>
      <c r="B25" s="13" t="s">
        <v>21</v>
      </c>
      <c r="C25" s="5" t="s">
        <v>21</v>
      </c>
      <c r="D25" s="6" t="s">
        <v>18</v>
      </c>
      <c r="E25" s="6">
        <v>30</v>
      </c>
      <c r="F25" s="7">
        <v>0.92</v>
      </c>
      <c r="G25" s="6">
        <v>2</v>
      </c>
      <c r="H25" s="6">
        <v>0.4</v>
      </c>
      <c r="I25" s="6">
        <v>11.9</v>
      </c>
      <c r="J25" s="16">
        <v>1.38</v>
      </c>
    </row>
    <row r="26" spans="1:15" ht="15.75">
      <c r="A26" s="21" t="s">
        <v>30</v>
      </c>
      <c r="B26" s="21"/>
      <c r="C26" s="21"/>
      <c r="D26" s="4" t="s">
        <v>23</v>
      </c>
      <c r="E26" s="4">
        <f>SUM(E20:E25)</f>
        <v>715</v>
      </c>
      <c r="F26" s="10">
        <f>SUM(F20:F25)</f>
        <v>59.152500000000003</v>
      </c>
      <c r="G26" s="4">
        <f t="shared" ref="G26:J26" si="1">SUM(G20:G25)</f>
        <v>24.200000000000003</v>
      </c>
      <c r="H26" s="4">
        <f t="shared" si="1"/>
        <v>26.2</v>
      </c>
      <c r="I26" s="4">
        <f t="shared" si="1"/>
        <v>96.2</v>
      </c>
      <c r="J26" s="4">
        <f t="shared" si="1"/>
        <v>50.13000000000001</v>
      </c>
    </row>
    <row r="27" spans="1:15" ht="15.75">
      <c r="A27" s="21" t="s">
        <v>31</v>
      </c>
      <c r="B27" s="21"/>
      <c r="C27" s="21"/>
      <c r="D27" s="4" t="s">
        <v>32</v>
      </c>
      <c r="E27" s="4">
        <f>E19+E26</f>
        <v>1310</v>
      </c>
      <c r="F27" s="10">
        <f>F19+F26</f>
        <v>103.86550000000001</v>
      </c>
      <c r="G27" s="4">
        <f t="shared" ref="G27:J27" si="2">G19+G26</f>
        <v>40.900000000000006</v>
      </c>
      <c r="H27" s="4">
        <f t="shared" si="2"/>
        <v>43.1</v>
      </c>
      <c r="I27" s="4">
        <f t="shared" si="2"/>
        <v>191.2</v>
      </c>
      <c r="J27" s="4">
        <f t="shared" si="2"/>
        <v>88.16</v>
      </c>
    </row>
    <row r="28" spans="1:15" ht="15.75">
      <c r="A28" s="21" t="s">
        <v>33</v>
      </c>
      <c r="B28" s="21"/>
      <c r="C28" s="21"/>
      <c r="D28" s="4" t="s">
        <v>23</v>
      </c>
      <c r="E28" s="4">
        <f>E27/2</f>
        <v>655</v>
      </c>
      <c r="F28" s="10">
        <f>F27/2</f>
        <v>51.932750000000006</v>
      </c>
      <c r="G28" s="4">
        <f t="shared" ref="G28:J28" si="3">G27/2</f>
        <v>20.450000000000003</v>
      </c>
      <c r="H28" s="4">
        <f t="shared" si="3"/>
        <v>21.55</v>
      </c>
      <c r="I28" s="4">
        <f t="shared" si="3"/>
        <v>95.6</v>
      </c>
      <c r="J28" s="4">
        <f t="shared" si="3"/>
        <v>44.08</v>
      </c>
    </row>
  </sheetData>
  <mergeCells count="17">
    <mergeCell ref="C5:H5"/>
    <mergeCell ref="D9:F9"/>
    <mergeCell ref="F11:F12"/>
    <mergeCell ref="A13:A18"/>
    <mergeCell ref="A19:C19"/>
    <mergeCell ref="G11:I11"/>
    <mergeCell ref="A10:C10"/>
    <mergeCell ref="A11:A12"/>
    <mergeCell ref="C11:C12"/>
    <mergeCell ref="E11:E12"/>
    <mergeCell ref="B11:B12"/>
    <mergeCell ref="A26:C26"/>
    <mergeCell ref="A27:C27"/>
    <mergeCell ref="A28:C28"/>
    <mergeCell ref="J11:J12"/>
    <mergeCell ref="D11:D12"/>
    <mergeCell ref="A20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2021-11-11T11:32:37Z</dcterms:modified>
</cp:coreProperties>
</file>